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415" windowWidth="15480" windowHeight="234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<sst xmlns="http://schemas.openxmlformats.org/spreadsheetml/2006/main" count="305" uniqueCount="205">
  <si>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</si>
  <si>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</si>
  <si>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</si>
  <si>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</si>
  <si>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</si>
  <si>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</si>
  <si>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</si>
  <si>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</si>
  <si>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</si>
  <si>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</si>
  <si>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</si>
  <si>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</si>
  <si>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</si>
  <si>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</si>
  <si>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</si>
  <si>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</si>
  <si>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</si>
  <si>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</si>
  <si>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</si>
  <si>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</si>
  <si>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</si>
  <si>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</si>
  <si>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</si>
  <si>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</si>
  <si>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</si>
  <si>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</si>
  <si>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</si>
  <si>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</si>
  <si>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</si>
  <si>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</si>
  <si>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</si>
  <si>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</si>
  <si>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</si>
  <si>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</si>
  <si>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</si>
  <si>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</si>
  <si>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</si>
  <si>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</si>
  <si>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</si>
  <si>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</si>
  <si>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</si>
  <si>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</si>
  <si>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</si>
  <si>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</si>
  <si>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</si>
  <si>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</si>
  <si>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</si>
  <si>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</si>
  <si>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</si>
  <si>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</si>
  <si>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</si>
  <si>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</si>
  <si>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</si>
  <si>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</si>
  <si>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</si>
  <si>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</si>
  <si>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</si>
  <si>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</si>
  <si>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</si>
  <si>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</si>
  <si>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</si>
  <si>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</si>
  <si>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</si>
  <si>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</si>
  <si>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</si>
  <si>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</si>
  <si>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</si>
  <si>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</si>
  <si>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</si>
  <si>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</si>
  <si>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</si>
  <si>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</si>
  <si>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</si>
  <si>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</si>
  <si>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</si>
  <si>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</si>
  <si>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</si>
  <si>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</si>
  <si>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</si>
  <si>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</si>
  <si>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</si>
  <si>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</si>
  <si>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</si>
  <si>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</si>
  <si>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</si>
  <si>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</si>
  <si>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</si>
  <si>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</si>
  <si>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</si>
  <si>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</si>
  <si>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</si>
  <si>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</si>
  <si>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</si>
  <si>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</si>
  <si>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</si>
  <si>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</si>
  <si>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</si>
  <si>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</si>
  <si>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</si>
  <si>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</si>
  <si>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</si>
  <si>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</si>
  <si>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</si>
  <si>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</si>
  <si>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</si>
  <si>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</si>
  <si>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</si>
  <si>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</si>
  <si>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</si>
  <si>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</si>
  <si>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</si>
  <si>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</si>
  <si>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</si>
  <si>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</si>
  <si>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</si>
  <si>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</si>
  <si>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</si>
  <si>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</si>
  <si>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</si>
  <si>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</si>
  <si>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</si>
  <si>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</si>
  <si>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</si>
  <si>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</si>
  <si>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</si>
  <si>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</si>
  <si>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</si>
  <si>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</si>
  <si>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</si>
  <si>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</si>
  <si>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</si>
  <si>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</si>
  <si>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</si>
  <si>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</si>
  <si>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</si>
  <si>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</si>
  <si>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</si>
  <si>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</si>
  <si>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</si>
  <si>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</si>
  <si>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</si>
  <si>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</si>
  <si>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</si>
  <si>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</si>
  <si>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</si>
  <si>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</si>
  <si>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</si>
  <si>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</si>
  <si>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</si>
  <si>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</si>
  <si>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</si>
  <si>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</si>
  <si>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</si>
  <si>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</si>
  <si>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</si>
  <si>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</si>
  <si>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</si>
  <si>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</si>
  <si>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Услуга</t>
  </si>
  <si>
    <t>Одна услуга</t>
  </si>
  <si>
    <t>АО "КФГД"</t>
  </si>
  <si>
    <t>Товар</t>
  </si>
  <si>
    <t>Запрос ценовых предложений без размещения объявления</t>
  </si>
  <si>
    <t>Штука</t>
  </si>
  <si>
    <t xml:space="preserve">Наименование заказчика (организатора закупок)
</t>
  </si>
  <si>
    <t>5</t>
  </si>
  <si>
    <t>15</t>
  </si>
  <si>
    <t>17</t>
  </si>
  <si>
    <t>Конкурс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</si>
  <si>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</si>
  <si>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</si>
  <si>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</si>
  <si>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Размещение рекламных объявлений в журналах и изданиях периодических, печатных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</si>
  <si>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</si>
  <si>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</si>
  <si>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Сувенирная продукция</t>
  </si>
  <si>
    <t>Тапсырыс берушінің логотибі бар ұлттық тақырыптар бойынша базарлық</t>
  </si>
  <si>
    <t>Сувенир на национальную тематику с логотипом Заказчика</t>
  </si>
  <si>
    <t>Фирменная, с нанесенным текстом на двух сторонах</t>
  </si>
  <si>
    <t xml:space="preserve">Екі жақты визиткалар </t>
  </si>
  <si>
    <t>Визитки двусторонние</t>
  </si>
  <si>
    <t>Қордың логотипімен қалам</t>
  </si>
  <si>
    <t>Ручка с логотипом Фонда</t>
  </si>
  <si>
    <t>0</t>
  </si>
  <si>
    <t>Қордың логотипімен қойын дәптер</t>
  </si>
  <si>
    <t>Блокнот с логотипом Фонда</t>
  </si>
  <si>
    <t>Қордың логотипімен мөр</t>
  </si>
  <si>
    <t>«Круглая печать с логотипом Фонда»</t>
  </si>
  <si>
    <t>Круглая печать с логотипом Фонда</t>
  </si>
  <si>
    <t>Вывеска с логотипом Фонда</t>
  </si>
  <si>
    <t>Қордың логотипімен маңдайша</t>
  </si>
  <si>
    <t>«Папка для документов с логотипом Фонда»</t>
  </si>
  <si>
    <t>Қордың логотипімен құжаттарға арналған қалта</t>
  </si>
  <si>
    <t>Папка для документов с логотипом Фонда</t>
  </si>
  <si>
    <t>«Флаг с логотипом Фонда»</t>
  </si>
  <si>
    <t>Флаг с логотипом Фонда</t>
  </si>
  <si>
    <t>Қордың логотипімен жалау</t>
  </si>
  <si>
    <t>«Рекламные конструкции с логотипом Фонда»</t>
  </si>
  <si>
    <t>Рекламные конструкции с логотипом Фонда</t>
  </si>
  <si>
    <t>Қордың логотипімен жарнама құрылыстары</t>
  </si>
  <si>
    <t>«Бланк с логотипом Фонда»</t>
  </si>
  <si>
    <t>Бланк с логотипом Фонда</t>
  </si>
  <si>
    <t>Қордың логотипімен бланк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</si>
  <si>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 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О. Даулетбердиев </t>
    </r>
    <r>
      <rPr>
        <b/>
        <sz val="12"/>
        <color indexed="8"/>
        <rFont val="Times New Roman"/>
        <family val="1"/>
      </rPr>
      <t xml:space="preserve"> </t>
    </r>
  </si>
  <si>
    <t>№ 44 от  24  май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</si>
</sst>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0" borderId="14" xfId="102" applyFont="1" applyFill="1" applyBorder="1" applyAlignment="1" applyProtection="1">
      <alignment horizontal="center" vertical="center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4" applyFont="1" applyFill="1" applyBorder="1" applyAlignment="1" applyProtection="1">
      <alignment horizontal="center" vertical="center" wrapText="1"/>
      <protection hidden="1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4"/>
      <c r="K1" s="64"/>
      <c r="M1" s="60" t="s">
        <v>153</v>
      </c>
      <c r="N1" s="60"/>
      <c r="O1" s="60"/>
      <c r="P1" s="60"/>
      <c r="Q1" s="60"/>
    </row>
    <row r="2" spans="10:17" s="1" customFormat="1" ht="15.75" customHeight="1">
      <c r="J2" s="64"/>
      <c r="K2" s="64"/>
      <c r="M2" s="60" t="s">
        <v>204</v>
      </c>
      <c r="N2" s="60"/>
      <c r="O2" s="60"/>
      <c r="P2" s="60"/>
      <c r="Q2" s="60"/>
    </row>
    <row r="3" spans="1:12" s="1" customFormat="1" ht="90" customHeight="1">
      <c r="A3" s="61" t="s">
        <v>171</v>
      </c>
      <c r="B3" s="61"/>
      <c r="C3" s="62"/>
      <c r="D3" s="62"/>
      <c r="E3" s="62"/>
      <c r="F3" s="62"/>
      <c r="G3" s="62"/>
      <c r="H3" s="62"/>
      <c r="I3" s="63"/>
      <c r="J3" s="63"/>
      <c r="K3" s="63"/>
      <c r="L3" s="63"/>
    </row>
    <row r="4" ht="3.75" customHeight="1" thickBot="1"/>
    <row r="5" spans="1:15" ht="15" customHeight="1">
      <c r="A5" s="50" t="s">
        <v>48</v>
      </c>
      <c r="B5" s="44" t="s">
        <v>164</v>
      </c>
      <c r="C5" s="44" t="s">
        <v>50</v>
      </c>
      <c r="D5" s="44" t="s">
        <v>155</v>
      </c>
      <c r="E5" s="44" t="s">
        <v>154</v>
      </c>
      <c r="F5" s="44" t="s">
        <v>155</v>
      </c>
      <c r="G5" s="44" t="s">
        <v>154</v>
      </c>
      <c r="H5" s="44" t="s">
        <v>49</v>
      </c>
      <c r="I5" s="48" t="s">
        <v>156</v>
      </c>
      <c r="J5" s="58" t="s">
        <v>51</v>
      </c>
      <c r="K5" s="58" t="s">
        <v>44</v>
      </c>
      <c r="L5" s="54" t="s">
        <v>157</v>
      </c>
      <c r="M5" s="56" t="s">
        <v>170</v>
      </c>
      <c r="N5" s="56" t="s">
        <v>53</v>
      </c>
      <c r="O5" s="46" t="s">
        <v>52</v>
      </c>
    </row>
    <row r="6" spans="1:15" ht="91.5" customHeight="1">
      <c r="A6" s="51"/>
      <c r="B6" s="45"/>
      <c r="C6" s="45"/>
      <c r="D6" s="45"/>
      <c r="E6" s="45"/>
      <c r="F6" s="45"/>
      <c r="G6" s="45"/>
      <c r="H6" s="53"/>
      <c r="I6" s="49"/>
      <c r="J6" s="59"/>
      <c r="K6" s="59"/>
      <c r="L6" s="55"/>
      <c r="M6" s="57"/>
      <c r="N6" s="57"/>
      <c r="O6" s="47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166</v>
      </c>
      <c r="N7" s="21">
        <v>16</v>
      </c>
      <c r="O7" s="23" t="s">
        <v>167</v>
      </c>
    </row>
    <row r="8" spans="1:15" ht="104.25" customHeight="1">
      <c r="A8" s="43">
        <v>3</v>
      </c>
      <c r="B8" s="37" t="s">
        <v>160</v>
      </c>
      <c r="C8" s="37" t="s">
        <v>158</v>
      </c>
      <c r="D8" s="37" t="s">
        <v>172</v>
      </c>
      <c r="E8" s="37" t="s">
        <v>172</v>
      </c>
      <c r="F8" s="37" t="s">
        <v>173</v>
      </c>
      <c r="G8" s="37" t="s">
        <v>174</v>
      </c>
      <c r="H8" s="37" t="s">
        <v>168</v>
      </c>
      <c r="I8" s="37" t="s">
        <v>159</v>
      </c>
      <c r="J8" s="37">
        <v>1</v>
      </c>
      <c r="K8" s="40">
        <v>20316389.14</v>
      </c>
      <c r="L8" s="40">
        <v>20316389.14</v>
      </c>
      <c r="M8" s="38" t="s">
        <v>26</v>
      </c>
      <c r="N8" s="37" t="s">
        <v>55</v>
      </c>
      <c r="O8" s="39" t="s">
        <v>165</v>
      </c>
    </row>
    <row r="9" spans="1:15" s="36" customFormat="1" ht="62.25" customHeight="1">
      <c r="A9" s="33">
        <v>29</v>
      </c>
      <c r="B9" s="34" t="s">
        <v>160</v>
      </c>
      <c r="C9" s="42" t="s">
        <v>161</v>
      </c>
      <c r="D9" s="34" t="s">
        <v>175</v>
      </c>
      <c r="E9" s="34" t="s">
        <v>175</v>
      </c>
      <c r="F9" s="34" t="s">
        <v>176</v>
      </c>
      <c r="G9" s="42" t="s">
        <v>177</v>
      </c>
      <c r="H9" s="35" t="s">
        <v>162</v>
      </c>
      <c r="I9" s="41" t="s">
        <v>163</v>
      </c>
      <c r="J9" s="37">
        <v>6</v>
      </c>
      <c r="K9" s="40">
        <v>16071.42857142857</v>
      </c>
      <c r="L9" s="40">
        <v>96428.57142857142</v>
      </c>
      <c r="M9" s="38" t="s">
        <v>25</v>
      </c>
      <c r="N9" s="37" t="s">
        <v>55</v>
      </c>
      <c r="O9" s="39">
        <v>100</v>
      </c>
    </row>
    <row r="10" spans="1:15" s="36" customFormat="1" ht="42" customHeight="1">
      <c r="A10" s="33">
        <v>39</v>
      </c>
      <c r="B10" s="34" t="s">
        <v>160</v>
      </c>
      <c r="C10" s="42" t="s">
        <v>161</v>
      </c>
      <c r="D10" s="34" t="s">
        <v>178</v>
      </c>
      <c r="E10" s="34" t="s">
        <v>178</v>
      </c>
      <c r="F10" s="34" t="s">
        <v>179</v>
      </c>
      <c r="G10" s="42" t="s">
        <v>180</v>
      </c>
      <c r="H10" s="35" t="s">
        <v>162</v>
      </c>
      <c r="I10" s="41" t="s">
        <v>163</v>
      </c>
      <c r="J10" s="37">
        <v>700</v>
      </c>
      <c r="K10" s="40">
        <v>34.69</v>
      </c>
      <c r="L10" s="40">
        <v>24285.714285714283</v>
      </c>
      <c r="M10" s="38" t="s">
        <v>24</v>
      </c>
      <c r="N10" s="37" t="s">
        <v>55</v>
      </c>
      <c r="O10" s="39">
        <v>0</v>
      </c>
    </row>
    <row r="11" spans="1:15" s="36" customFormat="1" ht="54" customHeight="1">
      <c r="A11" s="33">
        <v>68</v>
      </c>
      <c r="B11" s="34" t="s">
        <v>160</v>
      </c>
      <c r="C11" s="42" t="s">
        <v>161</v>
      </c>
      <c r="D11" s="34" t="s">
        <v>182</v>
      </c>
      <c r="E11" s="34" t="s">
        <v>182</v>
      </c>
      <c r="F11" s="34" t="s">
        <v>181</v>
      </c>
      <c r="G11" s="42" t="s">
        <v>182</v>
      </c>
      <c r="H11" s="35" t="s">
        <v>162</v>
      </c>
      <c r="I11" s="41" t="s">
        <v>163</v>
      </c>
      <c r="J11" s="37">
        <v>100</v>
      </c>
      <c r="K11" s="40">
        <f>356.35/1.12</f>
        <v>318.16964285714283</v>
      </c>
      <c r="L11" s="40">
        <f aca="true" t="shared" si="0" ref="L11:L18">J11*K11</f>
        <v>31816.964285714283</v>
      </c>
      <c r="M11" s="38" t="s">
        <v>24</v>
      </c>
      <c r="N11" s="37" t="s">
        <v>55</v>
      </c>
      <c r="O11" s="39" t="s">
        <v>183</v>
      </c>
    </row>
    <row r="12" spans="1:15" s="36" customFormat="1" ht="53.25" customHeight="1">
      <c r="A12" s="33">
        <v>69</v>
      </c>
      <c r="B12" s="34" t="s">
        <v>160</v>
      </c>
      <c r="C12" s="42" t="s">
        <v>161</v>
      </c>
      <c r="D12" s="42" t="s">
        <v>185</v>
      </c>
      <c r="E12" s="42" t="s">
        <v>185</v>
      </c>
      <c r="F12" s="34" t="s">
        <v>184</v>
      </c>
      <c r="G12" s="42" t="s">
        <v>185</v>
      </c>
      <c r="H12" s="35" t="s">
        <v>162</v>
      </c>
      <c r="I12" s="41" t="s">
        <v>163</v>
      </c>
      <c r="J12" s="37">
        <v>100</v>
      </c>
      <c r="K12" s="40">
        <f>1362.22/1.12</f>
        <v>1216.267857142857</v>
      </c>
      <c r="L12" s="40">
        <f t="shared" si="0"/>
        <v>121626.78571428571</v>
      </c>
      <c r="M12" s="38" t="s">
        <v>24</v>
      </c>
      <c r="N12" s="37" t="s">
        <v>55</v>
      </c>
      <c r="O12" s="39" t="s">
        <v>183</v>
      </c>
    </row>
    <row r="13" spans="1:15" s="36" customFormat="1" ht="50.25" customHeight="1">
      <c r="A13" s="33">
        <v>70</v>
      </c>
      <c r="B13" s="34" t="s">
        <v>160</v>
      </c>
      <c r="C13" s="42" t="s">
        <v>161</v>
      </c>
      <c r="D13" s="34" t="s">
        <v>187</v>
      </c>
      <c r="E13" s="34" t="s">
        <v>187</v>
      </c>
      <c r="F13" s="34" t="s">
        <v>186</v>
      </c>
      <c r="G13" s="42" t="s">
        <v>188</v>
      </c>
      <c r="H13" s="35" t="s">
        <v>162</v>
      </c>
      <c r="I13" s="41" t="s">
        <v>163</v>
      </c>
      <c r="J13" s="37">
        <v>1</v>
      </c>
      <c r="K13" s="40">
        <f>14290/1.12</f>
        <v>12758.92857142857</v>
      </c>
      <c r="L13" s="40">
        <f t="shared" si="0"/>
        <v>12758.92857142857</v>
      </c>
      <c r="M13" s="38" t="s">
        <v>24</v>
      </c>
      <c r="N13" s="37" t="s">
        <v>55</v>
      </c>
      <c r="O13" s="39" t="s">
        <v>183</v>
      </c>
    </row>
    <row r="14" spans="1:15" s="36" customFormat="1" ht="53.25" customHeight="1">
      <c r="A14" s="33">
        <v>71</v>
      </c>
      <c r="B14" s="34" t="s">
        <v>160</v>
      </c>
      <c r="C14" s="42" t="s">
        <v>161</v>
      </c>
      <c r="D14" s="34" t="s">
        <v>189</v>
      </c>
      <c r="E14" s="34" t="s">
        <v>189</v>
      </c>
      <c r="F14" s="34" t="s">
        <v>190</v>
      </c>
      <c r="G14" s="42" t="s">
        <v>189</v>
      </c>
      <c r="H14" s="35" t="s">
        <v>162</v>
      </c>
      <c r="I14" s="41" t="s">
        <v>163</v>
      </c>
      <c r="J14" s="37">
        <v>1</v>
      </c>
      <c r="K14" s="40">
        <f>49535/1.12</f>
        <v>44227.678571428565</v>
      </c>
      <c r="L14" s="40">
        <f t="shared" si="0"/>
        <v>44227.678571428565</v>
      </c>
      <c r="M14" s="38" t="s">
        <v>24</v>
      </c>
      <c r="N14" s="37" t="s">
        <v>55</v>
      </c>
      <c r="O14" s="39" t="s">
        <v>183</v>
      </c>
    </row>
    <row r="15" spans="1:15" s="36" customFormat="1" ht="56.25" customHeight="1">
      <c r="A15" s="33">
        <v>72</v>
      </c>
      <c r="B15" s="34" t="s">
        <v>160</v>
      </c>
      <c r="C15" s="42" t="s">
        <v>161</v>
      </c>
      <c r="D15" s="34" t="s">
        <v>191</v>
      </c>
      <c r="E15" s="34" t="s">
        <v>191</v>
      </c>
      <c r="F15" s="34" t="s">
        <v>192</v>
      </c>
      <c r="G15" s="42" t="s">
        <v>193</v>
      </c>
      <c r="H15" s="35" t="s">
        <v>162</v>
      </c>
      <c r="I15" s="41" t="s">
        <v>163</v>
      </c>
      <c r="J15" s="37">
        <v>50</v>
      </c>
      <c r="K15" s="40">
        <f>2638.7/1.12</f>
        <v>2355.9821428571427</v>
      </c>
      <c r="L15" s="40">
        <f t="shared" si="0"/>
        <v>117799.10714285713</v>
      </c>
      <c r="M15" s="38" t="s">
        <v>24</v>
      </c>
      <c r="N15" s="37" t="s">
        <v>55</v>
      </c>
      <c r="O15" s="39" t="s">
        <v>183</v>
      </c>
    </row>
    <row r="16" spans="1:15" s="36" customFormat="1" ht="56.25" customHeight="1">
      <c r="A16" s="33">
        <v>73</v>
      </c>
      <c r="B16" s="34" t="s">
        <v>160</v>
      </c>
      <c r="C16" s="42" t="s">
        <v>161</v>
      </c>
      <c r="D16" s="34" t="s">
        <v>194</v>
      </c>
      <c r="E16" s="34" t="s">
        <v>194</v>
      </c>
      <c r="F16" s="34" t="s">
        <v>196</v>
      </c>
      <c r="G16" s="34" t="s">
        <v>195</v>
      </c>
      <c r="H16" s="35" t="s">
        <v>162</v>
      </c>
      <c r="I16" s="41" t="s">
        <v>163</v>
      </c>
      <c r="J16" s="37">
        <v>2</v>
      </c>
      <c r="K16" s="40">
        <f>53346/1.12</f>
        <v>47630.35714285714</v>
      </c>
      <c r="L16" s="40">
        <f t="shared" si="0"/>
        <v>95260.71428571428</v>
      </c>
      <c r="M16" s="38" t="s">
        <v>24</v>
      </c>
      <c r="N16" s="37" t="s">
        <v>55</v>
      </c>
      <c r="O16" s="39" t="s">
        <v>183</v>
      </c>
    </row>
    <row r="17" spans="1:15" s="36" customFormat="1" ht="56.25" customHeight="1">
      <c r="A17" s="33">
        <v>74</v>
      </c>
      <c r="B17" s="34" t="s">
        <v>160</v>
      </c>
      <c r="C17" s="42" t="s">
        <v>161</v>
      </c>
      <c r="D17" s="34" t="s">
        <v>197</v>
      </c>
      <c r="E17" s="34" t="s">
        <v>197</v>
      </c>
      <c r="F17" s="34" t="s">
        <v>199</v>
      </c>
      <c r="G17" s="42" t="s">
        <v>198</v>
      </c>
      <c r="H17" s="35" t="s">
        <v>162</v>
      </c>
      <c r="I17" s="41" t="s">
        <v>163</v>
      </c>
      <c r="J17" s="37">
        <v>2</v>
      </c>
      <c r="K17" s="40">
        <f>14300/1.12</f>
        <v>12767.857142857141</v>
      </c>
      <c r="L17" s="40">
        <f t="shared" si="0"/>
        <v>25535.714285714283</v>
      </c>
      <c r="M17" s="38" t="s">
        <v>24</v>
      </c>
      <c r="N17" s="37" t="s">
        <v>55</v>
      </c>
      <c r="O17" s="39" t="s">
        <v>183</v>
      </c>
    </row>
    <row r="18" spans="1:15" s="36" customFormat="1" ht="98.25" customHeight="1">
      <c r="A18" s="33">
        <v>75</v>
      </c>
      <c r="B18" s="34" t="s">
        <v>160</v>
      </c>
      <c r="C18" s="42" t="s">
        <v>161</v>
      </c>
      <c r="D18" s="34" t="s">
        <v>200</v>
      </c>
      <c r="E18" s="34" t="s">
        <v>200</v>
      </c>
      <c r="F18" s="34" t="s">
        <v>202</v>
      </c>
      <c r="G18" s="42" t="s">
        <v>201</v>
      </c>
      <c r="H18" s="35" t="s">
        <v>162</v>
      </c>
      <c r="I18" s="41" t="s">
        <v>163</v>
      </c>
      <c r="J18" s="37">
        <v>1000</v>
      </c>
      <c r="K18" s="40">
        <f>85.73/1.12</f>
        <v>76.54464285714285</v>
      </c>
      <c r="L18" s="40">
        <f t="shared" si="0"/>
        <v>76544.64285714284</v>
      </c>
      <c r="M18" s="38" t="s">
        <v>24</v>
      </c>
      <c r="N18" s="37" t="s">
        <v>55</v>
      </c>
      <c r="O18" s="39" t="s">
        <v>183</v>
      </c>
    </row>
    <row r="19" spans="1:15" ht="15">
      <c r="A19" s="25"/>
      <c r="B19" s="26"/>
      <c r="C19" s="26"/>
      <c r="D19" s="26"/>
      <c r="E19" s="26"/>
      <c r="F19" s="26"/>
      <c r="G19" s="27"/>
      <c r="H19" s="28"/>
      <c r="I19" s="29"/>
      <c r="J19" s="30"/>
      <c r="K19" s="31"/>
      <c r="L19" s="32"/>
      <c r="M19" s="27"/>
      <c r="N19" s="32"/>
      <c r="O19" s="25"/>
    </row>
    <row r="20" spans="1:15" ht="15">
      <c r="A20" s="25"/>
      <c r="B20" s="26"/>
      <c r="C20" s="26" t="s">
        <v>169</v>
      </c>
      <c r="D20" s="26"/>
      <c r="E20" s="26"/>
      <c r="F20" s="26"/>
      <c r="G20" s="27"/>
      <c r="H20" s="28"/>
      <c r="I20" s="29"/>
      <c r="J20" s="30"/>
      <c r="K20" s="31"/>
      <c r="L20" s="32"/>
      <c r="M20" s="27"/>
      <c r="N20" s="32"/>
      <c r="O20" s="25"/>
    </row>
    <row r="21" s="52" customFormat="1" ht="15.75">
      <c r="A21" s="52" t="s">
        <v>203</v>
      </c>
    </row>
    <row r="43" ht="15">
      <c r="E43" s="24"/>
    </row>
  </sheetData>
  <sheetProtection/>
  <mergeCells count="21">
    <mergeCell ref="M1:Q1"/>
    <mergeCell ref="M2:Q2"/>
    <mergeCell ref="A3:L3"/>
    <mergeCell ref="J1:K1"/>
    <mergeCell ref="J2:K2"/>
    <mergeCell ref="A21:IV21"/>
    <mergeCell ref="F5:F6"/>
    <mergeCell ref="G5:G6"/>
    <mergeCell ref="H5:H6"/>
    <mergeCell ref="L5:L6"/>
    <mergeCell ref="N5:N6"/>
    <mergeCell ref="M5:M6"/>
    <mergeCell ref="D5:D6"/>
    <mergeCell ref="J5:J6"/>
    <mergeCell ref="K5:K6"/>
    <mergeCell ref="E5:E6"/>
    <mergeCell ref="O5:O6"/>
    <mergeCell ref="I5:I6"/>
    <mergeCell ref="B5:B6"/>
    <mergeCell ref="C5:C6"/>
    <mergeCell ref="A5:A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2016-05-25T10:37:19Z</cp:lastPrinted>
  <dcterms:created xsi:type="dcterms:W3CDTF">2009-07-03T12:05:45Z</dcterms:created>
  <dcterms:modified xsi:type="dcterms:W3CDTF">2016-05-27T11:55:22Z</dcterms:modified>
  <cp:category/>
  <cp:version/>
  <cp:contentType/>
  <cp:contentStatus/>
</cp:coreProperties>
</file>